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<sst xmlns="http://schemas.openxmlformats.org/spreadsheetml/2006/main" count="198" uniqueCount="84">
  <si>
    <t>附件2          2018年轻质隔墙条板产品质量监督抽查部分指标对标检验情况</t>
  </si>
  <si>
    <t>序号</t>
  </si>
  <si>
    <t>产品名称</t>
  </si>
  <si>
    <t>被抽查单位名称</t>
  </si>
  <si>
    <t>被抽查单位地址</t>
  </si>
  <si>
    <t>产品规格型号</t>
  </si>
  <si>
    <t>注册商标</t>
  </si>
  <si>
    <t>生产日期   （批号）</t>
  </si>
  <si>
    <t>抗弯承载</t>
  </si>
  <si>
    <t>抗压强度</t>
  </si>
  <si>
    <t>放射性（内照指数）</t>
  </si>
  <si>
    <t>放射性（外照指数）</t>
  </si>
  <si>
    <t>标准值/板自重倍数</t>
  </si>
  <si>
    <t>实测值/板自重倍数</t>
  </si>
  <si>
    <t>实测值/标准值（%）</t>
  </si>
  <si>
    <t>标准值/MPa</t>
  </si>
  <si>
    <t>实测值/MPa</t>
  </si>
  <si>
    <t>标准值</t>
  </si>
  <si>
    <t>实测值</t>
  </si>
  <si>
    <t>建筑隔墙用保温条板</t>
  </si>
  <si>
    <t>贵州森洋新型建材有限公司</t>
  </si>
  <si>
    <t>贵阳市白云区艳山红尖坡村委办公楼三楼</t>
  </si>
  <si>
    <t>2440×610×90</t>
  </si>
  <si>
    <t>——</t>
  </si>
  <si>
    <t>2018-04-08</t>
  </si>
  <si>
    <t>≥1.5</t>
  </si>
  <si>
    <t>≥3.5</t>
  </si>
  <si>
    <t>≤1.0</t>
  </si>
  <si>
    <t>贵州川东新型建材有限公司</t>
  </si>
  <si>
    <t>贵阳市白云区铝兴南路1号</t>
  </si>
  <si>
    <t>2018-04-28</t>
  </si>
  <si>
    <t>贵州正安新型建材有限公司</t>
  </si>
  <si>
    <t>贵阳市清镇市物流新城扁坡村杉树脚组</t>
  </si>
  <si>
    <t>2018-02-26</t>
  </si>
  <si>
    <t>灰渣混凝土空心隔墙板</t>
  </si>
  <si>
    <t>贵州信德万福新型建筑材料有限公司</t>
  </si>
  <si>
    <t>贵阳市清镇市站街镇太平工业园区1号地块</t>
  </si>
  <si>
    <t>2370×600×90</t>
  </si>
  <si>
    <t>2018-04-05</t>
  </si>
  <si>
    <t>≥1.0</t>
  </si>
  <si>
    <t>≥5.0</t>
  </si>
  <si>
    <t>贵州好百年住宅工业有限公司</t>
  </si>
  <si>
    <t>贵阳市经济技术开发区翁岩村开发大道小孟工业园区</t>
  </si>
  <si>
    <t>2800×600×90</t>
  </si>
  <si>
    <t>2018-03-20</t>
  </si>
  <si>
    <t>遵义恒瑞德科技有限公司</t>
  </si>
  <si>
    <t>遵义市汇川区团泽镇原407厂内</t>
  </si>
  <si>
    <t>2800×600×120</t>
  </si>
  <si>
    <t>贵州鑫源道建材科技有限公司</t>
  </si>
  <si>
    <t>遵义市播州区苟江镇（苟江工业园区）</t>
  </si>
  <si>
    <t>2440×610×120</t>
  </si>
  <si>
    <t>2018-03-16</t>
  </si>
  <si>
    <t>贵州瑞泰实业有限公司</t>
  </si>
  <si>
    <t>六盘水市钟山区巴西中路452086幢</t>
  </si>
  <si>
    <t>2018-04-10</t>
  </si>
  <si>
    <t>贵州珉汇循环经济股份有限公司</t>
  </si>
  <si>
    <t>六盘水市钟山区月照乡响水社区</t>
  </si>
  <si>
    <t>PB 2800×600×100</t>
  </si>
  <si>
    <t>2018-04-15</t>
  </si>
  <si>
    <t>毕节市瑞庆新型墙体材料有限公司</t>
  </si>
  <si>
    <t>毕节市七星关区经济开发区</t>
  </si>
  <si>
    <t>2018-04-25</t>
  </si>
  <si>
    <t>贵州省永泰隆新型墙板有限公司</t>
  </si>
  <si>
    <t>毕节市黔西县绿化乡大海子村</t>
  </si>
  <si>
    <t>2400×600×90</t>
  </si>
  <si>
    <t>贵州丹寨凯岳市政建材有限公司凯里经济开发区分公司</t>
  </si>
  <si>
    <t>黔东南州凯里经济开发区金汇路Ａ段</t>
  </si>
  <si>
    <t>2018-03-09</t>
  </si>
  <si>
    <t>贵州圣凯伦建材有限公司</t>
  </si>
  <si>
    <t>黔南州贵定县昌明经济开发区</t>
  </si>
  <si>
    <t>2018-03-10</t>
  </si>
  <si>
    <t>贵州西奥轻质节能板材有限公司</t>
  </si>
  <si>
    <t>黔南州长顺县鼠场工业园区</t>
  </si>
  <si>
    <t>2018-04-20</t>
  </si>
  <si>
    <t>贵州产投高科新型建筑建材科技有限责任公司</t>
  </si>
  <si>
    <t>贵安新区湖潮乡贵州产投贵安新区科技产业园</t>
  </si>
  <si>
    <t>2700×600×120</t>
  </si>
  <si>
    <t>2018-04-16</t>
  </si>
  <si>
    <t>贵安新区昆隆新型建材有限公司</t>
  </si>
  <si>
    <t>贵安新区政务服务大厅2楼办公室</t>
  </si>
  <si>
    <t>&gt;2.0</t>
  </si>
  <si>
    <t>&gt;133.3</t>
  </si>
  <si>
    <t>贵州埃克森环保建材有限公司</t>
  </si>
  <si>
    <t>遵义市汇川区团泽镇高台村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</si>
</sst>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仿宋简体"/>
      <family val="0"/>
    </font>
    <font>
      <b/>
      <sz val="11"/>
      <color indexed="8"/>
      <name val="方正仿宋简体"/>
      <family val="0"/>
    </font>
    <font>
      <b/>
      <sz val="18"/>
      <name val="方正仿宋简体"/>
      <family val="0"/>
    </font>
    <font>
      <b/>
      <sz val="12"/>
      <name val="方正仿宋简体"/>
      <family val="0"/>
    </font>
    <font>
      <sz val="9"/>
      <color indexed="8"/>
      <name val="方正小标宋简体"/>
      <family val="0"/>
    </font>
    <font>
      <sz val="9"/>
      <color indexed="8"/>
      <name val="方正仿宋简体"/>
      <family val="0"/>
    </font>
    <font>
      <sz val="9"/>
      <name val="方正小标宋简体"/>
      <family val="0"/>
    </font>
    <font>
      <sz val="9"/>
      <name val="方正仿宋简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N5" sqref="N5"/>
    </sheetView>
  </sheetViews>
  <sheetFormatPr defaultColWidth="9.00390625" defaultRowHeight="15"/>
  <cols>
    <col min="1" max="1" width="4.140625" style="3" customWidth="1"/>
    <col min="2" max="2" width="6.8515625" style="4" customWidth="1"/>
    <col min="3" max="3" width="10.8515625" style="3" customWidth="1"/>
    <col min="4" max="4" width="10.57421875" style="3" customWidth="1"/>
    <col min="5" max="5" width="6.7109375" style="4" customWidth="1"/>
    <col min="6" max="6" width="5.8515625" style="3" customWidth="1"/>
    <col min="7" max="7" width="11.57421875" style="3" customWidth="1"/>
    <col min="8" max="8" width="6.421875" style="3" customWidth="1"/>
    <col min="9" max="9" width="6.28125" style="5" customWidth="1"/>
    <col min="10" max="10" width="7.421875" style="5" customWidth="1"/>
    <col min="11" max="12" width="6.00390625" style="3" customWidth="1"/>
    <col min="13" max="13" width="6.7109375" style="3" customWidth="1"/>
    <col min="14" max="14" width="6.140625" style="3" customWidth="1"/>
    <col min="15" max="15" width="6.28125" style="3" customWidth="1"/>
    <col min="16" max="16" width="6.7109375" style="3" customWidth="1"/>
    <col min="17" max="18" width="6.421875" style="3" customWidth="1"/>
    <col min="19" max="19" width="6.7109375" style="3" customWidth="1"/>
    <col min="20" max="207" width="9.00390625" style="3" customWidth="1"/>
    <col min="208" max="16384" width="9.00390625" style="6" customWidth="1"/>
  </cols>
  <sheetData>
    <row r="1" spans="1:19" s="1" customFormat="1" ht="5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27.75" customHeight="1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9" t="s">
        <v>7</v>
      </c>
      <c r="H2" s="10" t="s">
        <v>8</v>
      </c>
      <c r="I2" s="14"/>
      <c r="J2" s="15"/>
      <c r="K2" s="10" t="s">
        <v>9</v>
      </c>
      <c r="L2" s="14"/>
      <c r="M2" s="15"/>
      <c r="N2" s="10" t="s">
        <v>10</v>
      </c>
      <c r="O2" s="14"/>
      <c r="P2" s="15"/>
      <c r="Q2" s="10" t="s">
        <v>11</v>
      </c>
      <c r="R2" s="14"/>
      <c r="S2" s="15"/>
    </row>
    <row r="3" spans="1:19" s="2" customFormat="1" ht="40.5" customHeight="1">
      <c r="A3" s="8"/>
      <c r="B3" s="9"/>
      <c r="C3" s="8"/>
      <c r="D3" s="8"/>
      <c r="E3" s="9"/>
      <c r="F3" s="8"/>
      <c r="G3" s="9"/>
      <c r="H3" s="11" t="s">
        <v>12</v>
      </c>
      <c r="I3" s="16" t="s">
        <v>13</v>
      </c>
      <c r="J3" s="17" t="s">
        <v>14</v>
      </c>
      <c r="K3" s="11" t="s">
        <v>15</v>
      </c>
      <c r="L3" s="16" t="s">
        <v>16</v>
      </c>
      <c r="M3" s="17" t="s">
        <v>14</v>
      </c>
      <c r="N3" s="11" t="s">
        <v>17</v>
      </c>
      <c r="O3" s="16" t="s">
        <v>18</v>
      </c>
      <c r="P3" s="11" t="s">
        <v>14</v>
      </c>
      <c r="Q3" s="11" t="s">
        <v>17</v>
      </c>
      <c r="R3" s="16" t="s">
        <v>18</v>
      </c>
      <c r="S3" s="11" t="s">
        <v>14</v>
      </c>
    </row>
    <row r="4" spans="1:19" ht="43.5" customHeight="1">
      <c r="A4" s="12">
        <v>1</v>
      </c>
      <c r="B4" s="13" t="s">
        <v>19</v>
      </c>
      <c r="C4" s="13" t="s">
        <v>20</v>
      </c>
      <c r="D4" s="13" t="s">
        <v>21</v>
      </c>
      <c r="E4" s="13" t="s">
        <v>22</v>
      </c>
      <c r="F4" s="12" t="s">
        <v>23</v>
      </c>
      <c r="G4" s="13" t="s">
        <v>24</v>
      </c>
      <c r="H4" s="13" t="s">
        <v>25</v>
      </c>
      <c r="I4" s="18">
        <v>2.6</v>
      </c>
      <c r="J4" s="19">
        <f aca="true" t="shared" si="0" ref="J4:J6">I4/1.5</f>
        <v>1.7333333333333334</v>
      </c>
      <c r="K4" s="13" t="s">
        <v>26</v>
      </c>
      <c r="L4" s="18">
        <v>4</v>
      </c>
      <c r="M4" s="19">
        <f aca="true" t="shared" si="1" ref="M4:M6">L4/3.5</f>
        <v>1.1428571428571428</v>
      </c>
      <c r="N4" s="20" t="s">
        <v>27</v>
      </c>
      <c r="O4" s="21">
        <v>0.5</v>
      </c>
      <c r="P4" s="20">
        <f aca="true" t="shared" si="2" ref="P4:P20">O4/1</f>
        <v>0.5</v>
      </c>
      <c r="Q4" s="20" t="s">
        <v>27</v>
      </c>
      <c r="R4" s="21">
        <v>0.5</v>
      </c>
      <c r="S4" s="20">
        <f aca="true" t="shared" si="3" ref="S4:S20">R4/1</f>
        <v>0.5</v>
      </c>
    </row>
    <row r="5" spans="1:19" ht="45" customHeight="1">
      <c r="A5" s="12">
        <v>2</v>
      </c>
      <c r="B5" s="13" t="s">
        <v>19</v>
      </c>
      <c r="C5" s="13" t="s">
        <v>28</v>
      </c>
      <c r="D5" s="13" t="s">
        <v>29</v>
      </c>
      <c r="E5" s="13" t="s">
        <v>22</v>
      </c>
      <c r="F5" s="12" t="s">
        <v>23</v>
      </c>
      <c r="G5" s="13" t="s">
        <v>30</v>
      </c>
      <c r="H5" s="13" t="s">
        <v>25</v>
      </c>
      <c r="I5" s="18">
        <v>2.8</v>
      </c>
      <c r="J5" s="19">
        <f t="shared" si="0"/>
        <v>1.8666666666666665</v>
      </c>
      <c r="K5" s="13" t="s">
        <v>26</v>
      </c>
      <c r="L5" s="18">
        <v>3.9</v>
      </c>
      <c r="M5" s="19">
        <f t="shared" si="1"/>
        <v>1.1142857142857143</v>
      </c>
      <c r="N5" s="20" t="s">
        <v>27</v>
      </c>
      <c r="O5" s="21">
        <v>0.5</v>
      </c>
      <c r="P5" s="20">
        <f t="shared" si="2"/>
        <v>0.5</v>
      </c>
      <c r="Q5" s="20" t="s">
        <v>27</v>
      </c>
      <c r="R5" s="21">
        <v>0.6</v>
      </c>
      <c r="S5" s="20">
        <f t="shared" si="3"/>
        <v>0.6</v>
      </c>
    </row>
    <row r="6" spans="1:19" ht="48" customHeight="1">
      <c r="A6" s="12">
        <v>3</v>
      </c>
      <c r="B6" s="13" t="s">
        <v>19</v>
      </c>
      <c r="C6" s="13" t="s">
        <v>31</v>
      </c>
      <c r="D6" s="13" t="s">
        <v>32</v>
      </c>
      <c r="E6" s="13" t="s">
        <v>22</v>
      </c>
      <c r="F6" s="12" t="s">
        <v>23</v>
      </c>
      <c r="G6" s="13" t="s">
        <v>33</v>
      </c>
      <c r="H6" s="13" t="s">
        <v>25</v>
      </c>
      <c r="I6" s="18">
        <v>2.8</v>
      </c>
      <c r="J6" s="19">
        <f t="shared" si="0"/>
        <v>1.8666666666666665</v>
      </c>
      <c r="K6" s="13" t="s">
        <v>26</v>
      </c>
      <c r="L6" s="18">
        <v>3.6</v>
      </c>
      <c r="M6" s="19">
        <f t="shared" si="1"/>
        <v>1.0285714285714287</v>
      </c>
      <c r="N6" s="20" t="s">
        <v>27</v>
      </c>
      <c r="O6" s="21">
        <v>0.5</v>
      </c>
      <c r="P6" s="20">
        <f t="shared" si="2"/>
        <v>0.5</v>
      </c>
      <c r="Q6" s="20" t="s">
        <v>27</v>
      </c>
      <c r="R6" s="21">
        <v>0.6</v>
      </c>
      <c r="S6" s="20">
        <f t="shared" si="3"/>
        <v>0.6</v>
      </c>
    </row>
    <row r="7" spans="1:19" ht="48" customHeight="1">
      <c r="A7" s="12">
        <v>4</v>
      </c>
      <c r="B7" s="13" t="s">
        <v>34</v>
      </c>
      <c r="C7" s="13" t="s">
        <v>35</v>
      </c>
      <c r="D7" s="13" t="s">
        <v>36</v>
      </c>
      <c r="E7" s="13" t="s">
        <v>37</v>
      </c>
      <c r="F7" s="12" t="s">
        <v>23</v>
      </c>
      <c r="G7" s="13" t="s">
        <v>38</v>
      </c>
      <c r="H7" s="13" t="s">
        <v>39</v>
      </c>
      <c r="I7" s="18">
        <v>2</v>
      </c>
      <c r="J7" s="19">
        <f aca="true" t="shared" si="4" ref="J7:J9">I7/1</f>
        <v>2</v>
      </c>
      <c r="K7" s="13" t="s">
        <v>40</v>
      </c>
      <c r="L7" s="18">
        <v>8</v>
      </c>
      <c r="M7" s="19">
        <f aca="true" t="shared" si="5" ref="M7:M9">L7/5</f>
        <v>1.6</v>
      </c>
      <c r="N7" s="20" t="s">
        <v>27</v>
      </c>
      <c r="O7" s="21">
        <v>0.5</v>
      </c>
      <c r="P7" s="20">
        <f t="shared" si="2"/>
        <v>0.5</v>
      </c>
      <c r="Q7" s="20" t="s">
        <v>27</v>
      </c>
      <c r="R7" s="21">
        <v>0.6</v>
      </c>
      <c r="S7" s="20">
        <f t="shared" si="3"/>
        <v>0.6</v>
      </c>
    </row>
    <row r="8" spans="1:19" ht="54" customHeight="1">
      <c r="A8" s="12">
        <v>5</v>
      </c>
      <c r="B8" s="13" t="s">
        <v>34</v>
      </c>
      <c r="C8" s="13" t="s">
        <v>41</v>
      </c>
      <c r="D8" s="13" t="s">
        <v>42</v>
      </c>
      <c r="E8" s="13" t="s">
        <v>43</v>
      </c>
      <c r="F8" s="12" t="s">
        <v>23</v>
      </c>
      <c r="G8" s="13" t="s">
        <v>44</v>
      </c>
      <c r="H8" s="13" t="s">
        <v>39</v>
      </c>
      <c r="I8" s="18">
        <v>2.8</v>
      </c>
      <c r="J8" s="19">
        <f t="shared" si="4"/>
        <v>2.8</v>
      </c>
      <c r="K8" s="13" t="s">
        <v>40</v>
      </c>
      <c r="L8" s="18">
        <v>9.1</v>
      </c>
      <c r="M8" s="19">
        <f t="shared" si="5"/>
        <v>1.8199999999999998</v>
      </c>
      <c r="N8" s="20" t="s">
        <v>27</v>
      </c>
      <c r="O8" s="21">
        <v>0.5</v>
      </c>
      <c r="P8" s="20">
        <f t="shared" si="2"/>
        <v>0.5</v>
      </c>
      <c r="Q8" s="20" t="s">
        <v>27</v>
      </c>
      <c r="R8" s="21">
        <v>0.6</v>
      </c>
      <c r="S8" s="20">
        <f t="shared" si="3"/>
        <v>0.6</v>
      </c>
    </row>
    <row r="9" spans="1:19" ht="40.5" customHeight="1">
      <c r="A9" s="12">
        <v>6</v>
      </c>
      <c r="B9" s="13" t="s">
        <v>19</v>
      </c>
      <c r="C9" s="13" t="s">
        <v>45</v>
      </c>
      <c r="D9" s="13" t="s">
        <v>46</v>
      </c>
      <c r="E9" s="13" t="s">
        <v>47</v>
      </c>
      <c r="F9" s="12" t="s">
        <v>23</v>
      </c>
      <c r="G9" s="13" t="s">
        <v>44</v>
      </c>
      <c r="H9" s="13" t="s">
        <v>39</v>
      </c>
      <c r="I9" s="18">
        <v>2.6</v>
      </c>
      <c r="J9" s="19">
        <f t="shared" si="4"/>
        <v>2.6</v>
      </c>
      <c r="K9" s="13" t="s">
        <v>40</v>
      </c>
      <c r="L9" s="18">
        <v>10.8</v>
      </c>
      <c r="M9" s="19">
        <f t="shared" si="5"/>
        <v>2.16</v>
      </c>
      <c r="N9" s="20" t="s">
        <v>27</v>
      </c>
      <c r="O9" s="21">
        <v>0.6</v>
      </c>
      <c r="P9" s="20">
        <f t="shared" si="2"/>
        <v>0.6</v>
      </c>
      <c r="Q9" s="20" t="s">
        <v>27</v>
      </c>
      <c r="R9" s="21">
        <v>0.6</v>
      </c>
      <c r="S9" s="20">
        <f t="shared" si="3"/>
        <v>0.6</v>
      </c>
    </row>
    <row r="10" spans="1:19" ht="42" customHeight="1">
      <c r="A10" s="12">
        <v>7</v>
      </c>
      <c r="B10" s="13" t="s">
        <v>19</v>
      </c>
      <c r="C10" s="13" t="s">
        <v>48</v>
      </c>
      <c r="D10" s="13" t="s">
        <v>49</v>
      </c>
      <c r="E10" s="13" t="s">
        <v>50</v>
      </c>
      <c r="F10" s="12" t="s">
        <v>23</v>
      </c>
      <c r="G10" s="13" t="s">
        <v>51</v>
      </c>
      <c r="H10" s="13" t="s">
        <v>25</v>
      </c>
      <c r="I10" s="18">
        <v>2.8</v>
      </c>
      <c r="J10" s="19">
        <f aca="true" t="shared" si="6" ref="J10:J13">I10/1.5</f>
        <v>1.8666666666666665</v>
      </c>
      <c r="K10" s="13" t="s">
        <v>26</v>
      </c>
      <c r="L10" s="18">
        <v>3.7</v>
      </c>
      <c r="M10" s="19">
        <f aca="true" t="shared" si="7" ref="M10:M13">L10/3.5</f>
        <v>1.0571428571428572</v>
      </c>
      <c r="N10" s="20" t="s">
        <v>27</v>
      </c>
      <c r="O10" s="21">
        <v>0.5</v>
      </c>
      <c r="P10" s="20">
        <f t="shared" si="2"/>
        <v>0.5</v>
      </c>
      <c r="Q10" s="20" t="s">
        <v>27</v>
      </c>
      <c r="R10" s="21">
        <v>0.6</v>
      </c>
      <c r="S10" s="20">
        <f t="shared" si="3"/>
        <v>0.6</v>
      </c>
    </row>
    <row r="11" spans="1:19" ht="33.75">
      <c r="A11" s="12">
        <v>8</v>
      </c>
      <c r="B11" s="13" t="s">
        <v>19</v>
      </c>
      <c r="C11" s="13" t="s">
        <v>52</v>
      </c>
      <c r="D11" s="13" t="s">
        <v>53</v>
      </c>
      <c r="E11" s="13" t="s">
        <v>50</v>
      </c>
      <c r="F11" s="12" t="s">
        <v>23</v>
      </c>
      <c r="G11" s="13" t="s">
        <v>54</v>
      </c>
      <c r="H11" s="13" t="s">
        <v>25</v>
      </c>
      <c r="I11" s="18">
        <v>2.8</v>
      </c>
      <c r="J11" s="19">
        <f t="shared" si="6"/>
        <v>1.8666666666666665</v>
      </c>
      <c r="K11" s="13" t="s">
        <v>26</v>
      </c>
      <c r="L11" s="18">
        <v>4</v>
      </c>
      <c r="M11" s="19">
        <f t="shared" si="7"/>
        <v>1.1428571428571428</v>
      </c>
      <c r="N11" s="20" t="s">
        <v>27</v>
      </c>
      <c r="O11" s="21">
        <v>0.5</v>
      </c>
      <c r="P11" s="20">
        <f t="shared" si="2"/>
        <v>0.5</v>
      </c>
      <c r="Q11" s="20" t="s">
        <v>27</v>
      </c>
      <c r="R11" s="21">
        <v>0.6</v>
      </c>
      <c r="S11" s="20">
        <f t="shared" si="3"/>
        <v>0.6</v>
      </c>
    </row>
    <row r="12" spans="1:19" ht="42" customHeight="1">
      <c r="A12" s="12">
        <v>9</v>
      </c>
      <c r="B12" s="13" t="s">
        <v>34</v>
      </c>
      <c r="C12" s="13" t="s">
        <v>55</v>
      </c>
      <c r="D12" s="13" t="s">
        <v>56</v>
      </c>
      <c r="E12" s="13" t="s">
        <v>57</v>
      </c>
      <c r="F12" s="12" t="s">
        <v>23</v>
      </c>
      <c r="G12" s="13" t="s">
        <v>58</v>
      </c>
      <c r="H12" s="13" t="s">
        <v>39</v>
      </c>
      <c r="I12" s="18">
        <v>2</v>
      </c>
      <c r="J12" s="19">
        <f>I12/1</f>
        <v>2</v>
      </c>
      <c r="K12" s="13" t="s">
        <v>40</v>
      </c>
      <c r="L12" s="18">
        <v>6.3</v>
      </c>
      <c r="M12" s="19">
        <f>L12/5</f>
        <v>1.26</v>
      </c>
      <c r="N12" s="20" t="s">
        <v>27</v>
      </c>
      <c r="O12" s="21">
        <v>0.5</v>
      </c>
      <c r="P12" s="20">
        <f t="shared" si="2"/>
        <v>0.5</v>
      </c>
      <c r="Q12" s="20" t="s">
        <v>27</v>
      </c>
      <c r="R12" s="21">
        <v>0.6</v>
      </c>
      <c r="S12" s="20">
        <f t="shared" si="3"/>
        <v>0.6</v>
      </c>
    </row>
    <row r="13" spans="1:19" ht="45" customHeight="1">
      <c r="A13" s="12">
        <v>10</v>
      </c>
      <c r="B13" s="13" t="s">
        <v>19</v>
      </c>
      <c r="C13" s="13" t="s">
        <v>59</v>
      </c>
      <c r="D13" s="13" t="s">
        <v>60</v>
      </c>
      <c r="E13" s="13" t="s">
        <v>22</v>
      </c>
      <c r="F13" s="12" t="s">
        <v>23</v>
      </c>
      <c r="G13" s="13" t="s">
        <v>61</v>
      </c>
      <c r="H13" s="13" t="s">
        <v>25</v>
      </c>
      <c r="I13" s="18">
        <v>2.6</v>
      </c>
      <c r="J13" s="19">
        <f t="shared" si="6"/>
        <v>1.7333333333333334</v>
      </c>
      <c r="K13" s="13" t="s">
        <v>26</v>
      </c>
      <c r="L13" s="18">
        <v>3.9</v>
      </c>
      <c r="M13" s="19">
        <f t="shared" si="7"/>
        <v>1.1142857142857143</v>
      </c>
      <c r="N13" s="20" t="s">
        <v>27</v>
      </c>
      <c r="O13" s="21">
        <v>0.4</v>
      </c>
      <c r="P13" s="20">
        <f t="shared" si="2"/>
        <v>0.4</v>
      </c>
      <c r="Q13" s="20" t="s">
        <v>27</v>
      </c>
      <c r="R13" s="21">
        <v>0.5</v>
      </c>
      <c r="S13" s="20">
        <f t="shared" si="3"/>
        <v>0.5</v>
      </c>
    </row>
    <row r="14" spans="1:19" ht="48" customHeight="1">
      <c r="A14" s="12">
        <v>11</v>
      </c>
      <c r="B14" s="13" t="s">
        <v>34</v>
      </c>
      <c r="C14" s="13" t="s">
        <v>62</v>
      </c>
      <c r="D14" s="13" t="s">
        <v>63</v>
      </c>
      <c r="E14" s="13" t="s">
        <v>64</v>
      </c>
      <c r="F14" s="12" t="s">
        <v>23</v>
      </c>
      <c r="G14" s="13" t="s">
        <v>58</v>
      </c>
      <c r="H14" s="13" t="s">
        <v>39</v>
      </c>
      <c r="I14" s="18">
        <v>2.4</v>
      </c>
      <c r="J14" s="19">
        <f>I14/1</f>
        <v>2.4</v>
      </c>
      <c r="K14" s="13" t="s">
        <v>40</v>
      </c>
      <c r="L14" s="18">
        <v>8.3</v>
      </c>
      <c r="M14" s="19">
        <f>L14/5</f>
        <v>1.6600000000000001</v>
      </c>
      <c r="N14" s="20" t="s">
        <v>27</v>
      </c>
      <c r="O14" s="21">
        <v>0.5</v>
      </c>
      <c r="P14" s="20">
        <f t="shared" si="2"/>
        <v>0.5</v>
      </c>
      <c r="Q14" s="20" t="s">
        <v>27</v>
      </c>
      <c r="R14" s="21">
        <v>0.6</v>
      </c>
      <c r="S14" s="20">
        <f t="shared" si="3"/>
        <v>0.6</v>
      </c>
    </row>
    <row r="15" spans="1:19" ht="57" customHeight="1">
      <c r="A15" s="12">
        <v>12</v>
      </c>
      <c r="B15" s="13" t="s">
        <v>19</v>
      </c>
      <c r="C15" s="13" t="s">
        <v>65</v>
      </c>
      <c r="D15" s="13" t="s">
        <v>66</v>
      </c>
      <c r="E15" s="13" t="s">
        <v>50</v>
      </c>
      <c r="F15" s="12" t="s">
        <v>23</v>
      </c>
      <c r="G15" s="13" t="s">
        <v>67</v>
      </c>
      <c r="H15" s="13" t="s">
        <v>25</v>
      </c>
      <c r="I15" s="18">
        <v>2.6</v>
      </c>
      <c r="J15" s="19">
        <f aca="true" t="shared" si="8" ref="J15:J17">I15/1.5</f>
        <v>1.7333333333333334</v>
      </c>
      <c r="K15" s="13" t="s">
        <v>26</v>
      </c>
      <c r="L15" s="18">
        <v>3.8</v>
      </c>
      <c r="M15" s="19">
        <f aca="true" t="shared" si="9" ref="M15:M17">L15/3.5</f>
        <v>1.0857142857142856</v>
      </c>
      <c r="N15" s="20" t="s">
        <v>27</v>
      </c>
      <c r="O15" s="21">
        <v>0.5</v>
      </c>
      <c r="P15" s="20">
        <f t="shared" si="2"/>
        <v>0.5</v>
      </c>
      <c r="Q15" s="20" t="s">
        <v>27</v>
      </c>
      <c r="R15" s="21">
        <v>0.6</v>
      </c>
      <c r="S15" s="20">
        <f t="shared" si="3"/>
        <v>0.6</v>
      </c>
    </row>
    <row r="16" spans="1:19" ht="33.75">
      <c r="A16" s="12">
        <v>13</v>
      </c>
      <c r="B16" s="13" t="s">
        <v>19</v>
      </c>
      <c r="C16" s="13" t="s">
        <v>68</v>
      </c>
      <c r="D16" s="13" t="s">
        <v>69</v>
      </c>
      <c r="E16" s="13" t="s">
        <v>22</v>
      </c>
      <c r="F16" s="12" t="s">
        <v>23</v>
      </c>
      <c r="G16" s="13" t="s">
        <v>70</v>
      </c>
      <c r="H16" s="13" t="s">
        <v>25</v>
      </c>
      <c r="I16" s="18">
        <v>3</v>
      </c>
      <c r="J16" s="19">
        <f t="shared" si="8"/>
        <v>2</v>
      </c>
      <c r="K16" s="13" t="s">
        <v>26</v>
      </c>
      <c r="L16" s="18">
        <v>5.7</v>
      </c>
      <c r="M16" s="19">
        <f t="shared" si="9"/>
        <v>1.6285714285714286</v>
      </c>
      <c r="N16" s="20" t="s">
        <v>27</v>
      </c>
      <c r="O16" s="21">
        <v>0.4</v>
      </c>
      <c r="P16" s="20">
        <f t="shared" si="2"/>
        <v>0.4</v>
      </c>
      <c r="Q16" s="20" t="s">
        <v>27</v>
      </c>
      <c r="R16" s="21">
        <v>0.5</v>
      </c>
      <c r="S16" s="20">
        <f t="shared" si="3"/>
        <v>0.5</v>
      </c>
    </row>
    <row r="17" spans="1:19" ht="33.75">
      <c r="A17" s="12">
        <v>14</v>
      </c>
      <c r="B17" s="13" t="s">
        <v>19</v>
      </c>
      <c r="C17" s="13" t="s">
        <v>71</v>
      </c>
      <c r="D17" s="13" t="s">
        <v>72</v>
      </c>
      <c r="E17" s="13" t="s">
        <v>22</v>
      </c>
      <c r="F17" s="12" t="s">
        <v>23</v>
      </c>
      <c r="G17" s="13" t="s">
        <v>73</v>
      </c>
      <c r="H17" s="13" t="s">
        <v>25</v>
      </c>
      <c r="I17" s="18">
        <v>2.6</v>
      </c>
      <c r="J17" s="19">
        <f t="shared" si="8"/>
        <v>1.7333333333333334</v>
      </c>
      <c r="K17" s="13" t="s">
        <v>26</v>
      </c>
      <c r="L17" s="18">
        <v>4.2</v>
      </c>
      <c r="M17" s="19">
        <f t="shared" si="9"/>
        <v>1.2</v>
      </c>
      <c r="N17" s="20" t="s">
        <v>27</v>
      </c>
      <c r="O17" s="21">
        <v>0.5</v>
      </c>
      <c r="P17" s="20">
        <f t="shared" si="2"/>
        <v>0.5</v>
      </c>
      <c r="Q17" s="20" t="s">
        <v>27</v>
      </c>
      <c r="R17" s="21">
        <v>0.5</v>
      </c>
      <c r="S17" s="20">
        <f t="shared" si="3"/>
        <v>0.5</v>
      </c>
    </row>
    <row r="18" spans="1:19" ht="55.5" customHeight="1">
      <c r="A18" s="12">
        <v>15</v>
      </c>
      <c r="B18" s="13" t="s">
        <v>34</v>
      </c>
      <c r="C18" s="13" t="s">
        <v>74</v>
      </c>
      <c r="D18" s="13" t="s">
        <v>75</v>
      </c>
      <c r="E18" s="13" t="s">
        <v>76</v>
      </c>
      <c r="F18" s="12" t="s">
        <v>23</v>
      </c>
      <c r="G18" s="13" t="s">
        <v>77</v>
      </c>
      <c r="H18" s="13" t="s">
        <v>39</v>
      </c>
      <c r="I18" s="18">
        <v>2</v>
      </c>
      <c r="J18" s="19">
        <f>I18/1</f>
        <v>2</v>
      </c>
      <c r="K18" s="13" t="s">
        <v>40</v>
      </c>
      <c r="L18" s="18">
        <v>8</v>
      </c>
      <c r="M18" s="19">
        <f>L18/5</f>
        <v>1.6</v>
      </c>
      <c r="N18" s="20" t="s">
        <v>27</v>
      </c>
      <c r="O18" s="21">
        <v>0.4</v>
      </c>
      <c r="P18" s="20">
        <f t="shared" si="2"/>
        <v>0.4</v>
      </c>
      <c r="Q18" s="20" t="s">
        <v>27</v>
      </c>
      <c r="R18" s="21">
        <v>0.4</v>
      </c>
      <c r="S18" s="20">
        <f t="shared" si="3"/>
        <v>0.4</v>
      </c>
    </row>
    <row r="19" spans="1:19" ht="42" customHeight="1">
      <c r="A19" s="12">
        <v>16</v>
      </c>
      <c r="B19" s="13" t="s">
        <v>19</v>
      </c>
      <c r="C19" s="13" t="s">
        <v>78</v>
      </c>
      <c r="D19" s="13" t="s">
        <v>79</v>
      </c>
      <c r="E19" s="13" t="s">
        <v>50</v>
      </c>
      <c r="F19" s="12" t="s">
        <v>23</v>
      </c>
      <c r="G19" s="13" t="s">
        <v>61</v>
      </c>
      <c r="H19" s="13" t="s">
        <v>25</v>
      </c>
      <c r="I19" s="18" t="s">
        <v>80</v>
      </c>
      <c r="J19" s="19" t="s">
        <v>81</v>
      </c>
      <c r="K19" s="13" t="s">
        <v>26</v>
      </c>
      <c r="L19" s="18">
        <v>2.3</v>
      </c>
      <c r="M19" s="19">
        <f>L19/3.5</f>
        <v>0.6571428571428571</v>
      </c>
      <c r="N19" s="20" t="s">
        <v>27</v>
      </c>
      <c r="O19" s="21">
        <v>0.4</v>
      </c>
      <c r="P19" s="20">
        <f t="shared" si="2"/>
        <v>0.4</v>
      </c>
      <c r="Q19" s="20" t="s">
        <v>27</v>
      </c>
      <c r="R19" s="21">
        <v>0.5</v>
      </c>
      <c r="S19" s="20">
        <f t="shared" si="3"/>
        <v>0.5</v>
      </c>
    </row>
    <row r="20" spans="1:19" ht="42" customHeight="1">
      <c r="A20" s="12">
        <v>17</v>
      </c>
      <c r="B20" s="13" t="s">
        <v>19</v>
      </c>
      <c r="C20" s="13" t="s">
        <v>82</v>
      </c>
      <c r="D20" s="13" t="s">
        <v>83</v>
      </c>
      <c r="E20" s="13" t="s">
        <v>50</v>
      </c>
      <c r="F20" s="12" t="s">
        <v>23</v>
      </c>
      <c r="G20" s="13" t="s">
        <v>73</v>
      </c>
      <c r="H20" s="13" t="s">
        <v>25</v>
      </c>
      <c r="I20" s="18" t="s">
        <v>80</v>
      </c>
      <c r="J20" s="19" t="s">
        <v>81</v>
      </c>
      <c r="K20" s="13" t="s">
        <v>26</v>
      </c>
      <c r="L20" s="18">
        <v>2.5</v>
      </c>
      <c r="M20" s="19">
        <f>L20/3.5</f>
        <v>0.7142857142857143</v>
      </c>
      <c r="N20" s="20" t="s">
        <v>27</v>
      </c>
      <c r="O20" s="21">
        <v>0.5</v>
      </c>
      <c r="P20" s="20">
        <f t="shared" si="2"/>
        <v>0.5</v>
      </c>
      <c r="Q20" s="20" t="s">
        <v>27</v>
      </c>
      <c r="R20" s="21">
        <v>0.6</v>
      </c>
      <c r="S20" s="20">
        <f t="shared" si="3"/>
        <v>0.6</v>
      </c>
    </row>
  </sheetData>
  <sheetProtection/>
  <mergeCells count="12">
    <mergeCell ref="A1:S1"/>
    <mergeCell ref="H2:J2"/>
    <mergeCell ref="K2:M2"/>
    <mergeCell ref="N2:P2"/>
    <mergeCell ref="Q2:S2"/>
    <mergeCell ref="A2:A3"/>
    <mergeCell ref="B2:B3"/>
    <mergeCell ref="C2:C3"/>
    <mergeCell ref="D2:D3"/>
    <mergeCell ref="E2:E3"/>
    <mergeCell ref="F2:F3"/>
    <mergeCell ref="G2:G3"/>
  </mergeCells>
  <dataValidations count="1">
    <dataValidation allowBlank="1" showInputMessage="1" showErrorMessage="1" sqref="G2"/>
  </dataValidations>
  <printOptions horizontalCentered="1" verticalCentered="1"/>
  <pageMargins left="0.71" right="0.71" top="0.75" bottom="0.75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</dc:creator>
  <cp:keywords/>
  <dc:description/>
  <cp:lastModifiedBy>Administrator</cp:lastModifiedBy>
  <cp:lastPrinted>2016-08-05T06:42:50Z</cp:lastPrinted>
  <dcterms:created xsi:type="dcterms:W3CDTF">2015-12-15T01:45:37Z</dcterms:created>
  <dcterms:modified xsi:type="dcterms:W3CDTF">2018-08-23T02:47:26Z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